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Лист1!$A$3</definedName>
    <definedName name="_xlnm.Print_Area" localSheetId="0">Лист1!$A$1:$H$25</definedName>
  </definedNames>
  <calcPr calcId="145621" iterateDelta="1E-4"/>
</workbook>
</file>

<file path=xl/calcChain.xml><?xml version="1.0" encoding="utf-8"?>
<calcChain xmlns="http://schemas.openxmlformats.org/spreadsheetml/2006/main">
  <c r="C38" i="1" l="1"/>
  <c r="D38" i="1" l="1"/>
  <c r="E12" i="1" l="1"/>
  <c r="E13" i="1"/>
  <c r="E11" i="1"/>
  <c r="C28" i="1" l="1"/>
  <c r="E28" i="1"/>
  <c r="D28" i="1"/>
</calcChain>
</file>

<file path=xl/sharedStrings.xml><?xml version="1.0" encoding="utf-8"?>
<sst xmlns="http://schemas.openxmlformats.org/spreadsheetml/2006/main" count="42" uniqueCount="42">
  <si>
    <t>ТОВАРА, РАБОТЫ, УСЛУГИ»</t>
  </si>
  <si>
    <t>№ п/п</t>
  </si>
  <si>
    <t>Ценовая информация в реестре контрактов</t>
  </si>
  <si>
    <t>Цена контракта, руб.</t>
  </si>
  <si>
    <t>и аналогичных контрактов, размещенных в Единой информационной системе в сфере закупок с учетом уровня инфляции,</t>
  </si>
  <si>
    <t>Наименование предмета контракта (объект закупки)</t>
  </si>
  <si>
    <t>Цена 1 га</t>
  </si>
  <si>
    <t>Исполнитель: Александрова И.В. тел. 8(34675) 50016 (191)</t>
  </si>
  <si>
    <t>Наименование ПП и ПМ</t>
  </si>
  <si>
    <t>Площадь, га</t>
  </si>
  <si>
    <r>
      <t>Метод определения НМЦК</t>
    </r>
    <r>
      <rPr>
        <sz val="13"/>
        <color theme="1"/>
        <rFont val="PT Astra Serif"/>
        <family val="1"/>
        <charset val="204"/>
      </rPr>
      <t>: Метод сопоставимых рыночных цен (анализ рынка)</t>
    </r>
  </si>
  <si>
    <t>Муниципальный контракт 35916034600220000060002 от 09.03.2022 номер реестровой записи №  3591603460022000006</t>
  </si>
  <si>
    <t>Муниципальный контракт №01013000406220000820001 от 08.08.2022 номер реестровой записи №  3026301123522000081</t>
  </si>
  <si>
    <t>Муниципальный контракт 35916034600220000090002 от 14.03.2022 номер реестровой записи  №  3591603460022000009</t>
  </si>
  <si>
    <r>
      <t xml:space="preserve">Расчет начальной (максимальной) цены контракта на </t>
    </r>
    <r>
      <rPr>
        <sz val="13"/>
        <color theme="1"/>
        <rFont val="PT Astra Serif"/>
        <family val="1"/>
        <charset val="204"/>
      </rPr>
      <t>оказание услуг по территориальному планированию и планировке территории</t>
    </r>
  </si>
  <si>
    <t>№</t>
  </si>
  <si>
    <t>Стоимость</t>
  </si>
  <si>
    <t>который определен на основании:</t>
  </si>
  <si>
    <t>- Федерального закона от 05.12.2022 № 466-ФЗ «О федеральном бюджете на 2023 год и на плановый период 2024 и 2025 годов»;</t>
  </si>
  <si>
    <t xml:space="preserve"> В качестве источников ценовой информации использованы цены ранее исполненных муниципальных контрактов </t>
  </si>
  <si>
    <t>Количест-во, га</t>
  </si>
  <si>
    <t>Цена проектирования 1 га/ руб.</t>
  </si>
  <si>
    <t>Коэффициент инфляции 2023</t>
  </si>
  <si>
    <t>Коэффициент инфляции 2024</t>
  </si>
  <si>
    <t>Федерального закона от 27.11.2023 № 540-ФЗ "О федеральном бюджете на 2024 год и на плановый период 2025 и 2026 годов"</t>
  </si>
  <si>
    <t>Цены прошлых периодов приводятся к текущему уровню цен путем применения уровня инфляции на 2023 год, не превышающего 5,5 процентов (декабрь 2023 года к декабрю 2022 года)  и уровня инфляции, на 2024 год не превышающего 4,5 процента (декабрь 2024 года к декабрю 2023 года).</t>
  </si>
  <si>
    <t>Оказание услуг по территориальному планированию и планировке территории</t>
  </si>
  <si>
    <t>Средняя арифметическая цена проектирования 1 га, руб</t>
  </si>
  <si>
    <t>Заместитель главы города – директор Департамента  муниципальной собственности и градостроительства администрации города Югорска</t>
  </si>
  <si>
    <t>Ю.В. Котелкина</t>
  </si>
  <si>
    <t>Приложение 2</t>
  </si>
  <si>
    <t xml:space="preserve">  ОБОСНОВАНИЕ НАЧАЛЬНОЙ (МАКСИМАЛЬНОЙ) ЦЕНЫ КОНТРАКТА, НАЧАЛЬНЫХ ЦЕН ЕДИНИЦ </t>
  </si>
  <si>
    <t>6 микрорайон</t>
  </si>
  <si>
    <t xml:space="preserve">13 микрорайон </t>
  </si>
  <si>
    <t>15 микрорайон</t>
  </si>
  <si>
    <t>12 микрорайон</t>
  </si>
  <si>
    <t>10 микрорайон</t>
  </si>
  <si>
    <t>11 микрорайон</t>
  </si>
  <si>
    <r>
      <t>Предмет контракта</t>
    </r>
    <r>
      <rPr>
        <sz val="13"/>
        <color theme="1"/>
        <rFont val="PT Astra Serif"/>
        <family val="1"/>
        <charset val="204"/>
      </rPr>
      <t xml:space="preserve">: оказание услуг по территориальному планированию и планировке территории  </t>
    </r>
  </si>
  <si>
    <t>подготовка проектов планировки и проект межевания территории</t>
  </si>
  <si>
    <t>Цена проектирования1 га (в ценах 2024 года), руб</t>
  </si>
  <si>
    <r>
      <t xml:space="preserve">Начальная (максимальная) цена контракта </t>
    </r>
    <r>
      <rPr>
        <sz val="13"/>
        <color theme="1"/>
        <rFont val="PT Astra Serif"/>
        <family val="1"/>
        <charset val="204"/>
      </rPr>
      <t xml:space="preserve">оказание услуг по территориальному планированию и планировке территории (внесение изменений в проекты планировки и проекты межевания территорий) составляет </t>
    </r>
    <r>
      <rPr>
        <b/>
        <sz val="13"/>
        <color theme="1"/>
        <rFont val="PT Astra Serif"/>
        <family val="1"/>
        <charset val="204"/>
      </rPr>
      <t>7 532 001 (семь миллионов пятьсот тридцать две тысячи один) рубль  77 копеек</t>
    </r>
    <r>
      <rPr>
        <sz val="13"/>
        <color theme="1"/>
        <rFont val="PT Astra Serif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</si>
</sst>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topLeftCell="A22" zoomScale="85" zoomScaleNormal="85" workbookViewId="0">
      <selection sqref="A1:H45"/>
    </sheetView>
  </sheetViews>
  <sheetFormatPr defaultRowHeight="16.5" x14ac:dyDescent="0.25"/>
  <cols>
    <col min="1" max="1" width="9.140625" style="1"/>
    <col min="2" max="2" width="46.7109375" style="1" customWidth="1"/>
    <col min="3" max="4" width="15.42578125" style="1" customWidth="1"/>
    <col min="5" max="5" width="17.28515625" style="1" customWidth="1"/>
    <col min="6" max="7" width="12.28515625" style="1" customWidth="1"/>
    <col min="8" max="8" width="24.140625" style="1" customWidth="1"/>
    <col min="9" max="9" width="9.140625" style="1"/>
    <col min="10" max="10" width="47.28515625" style="1" customWidth="1"/>
    <col min="11" max="16384" width="9.140625" style="1"/>
  </cols>
  <sheetData>
    <row r="1" spans="1:10" x14ac:dyDescent="0.25">
      <c r="G1" s="39" t="s">
        <v>30</v>
      </c>
      <c r="H1" s="39"/>
    </row>
    <row r="3" spans="1:10" x14ac:dyDescent="0.25">
      <c r="A3" s="41" t="s">
        <v>31</v>
      </c>
      <c r="B3" s="41"/>
      <c r="C3" s="41"/>
      <c r="D3" s="41"/>
      <c r="E3" s="41"/>
      <c r="F3" s="41"/>
      <c r="G3" s="41"/>
      <c r="H3" s="41"/>
    </row>
    <row r="4" spans="1:10" x14ac:dyDescent="0.25">
      <c r="A4" s="41" t="s">
        <v>0</v>
      </c>
      <c r="B4" s="41"/>
      <c r="C4" s="41"/>
      <c r="D4" s="41"/>
      <c r="E4" s="41"/>
      <c r="F4" s="41"/>
      <c r="G4" s="41"/>
      <c r="H4" s="41"/>
    </row>
    <row r="5" spans="1:10" ht="28.5" customHeight="1" x14ac:dyDescent="0.25">
      <c r="A5" s="40" t="s">
        <v>38</v>
      </c>
      <c r="B5" s="40"/>
      <c r="C5" s="40"/>
      <c r="D5" s="40"/>
      <c r="E5" s="40"/>
      <c r="F5" s="40"/>
      <c r="G5" s="40"/>
      <c r="H5" s="40"/>
    </row>
    <row r="6" spans="1:10" x14ac:dyDescent="0.25">
      <c r="A6" s="2" t="s">
        <v>10</v>
      </c>
    </row>
    <row r="7" spans="1:10" x14ac:dyDescent="0.25">
      <c r="A7" s="3"/>
    </row>
    <row r="8" spans="1:10" ht="47.25" customHeight="1" x14ac:dyDescent="0.25">
      <c r="A8" s="45" t="s">
        <v>1</v>
      </c>
      <c r="B8" s="47" t="s">
        <v>2</v>
      </c>
      <c r="C8" s="45" t="s">
        <v>3</v>
      </c>
      <c r="D8" s="45" t="s">
        <v>20</v>
      </c>
      <c r="E8" s="45" t="s">
        <v>21</v>
      </c>
      <c r="F8" s="49" t="s">
        <v>22</v>
      </c>
      <c r="G8" s="49" t="s">
        <v>23</v>
      </c>
      <c r="H8" s="45" t="s">
        <v>40</v>
      </c>
    </row>
    <row r="9" spans="1:10" x14ac:dyDescent="0.25">
      <c r="A9" s="45"/>
      <c r="B9" s="47"/>
      <c r="C9" s="45"/>
      <c r="D9" s="45"/>
      <c r="E9" s="45"/>
      <c r="F9" s="50"/>
      <c r="G9" s="50"/>
      <c r="H9" s="45"/>
    </row>
    <row r="10" spans="1:10" x14ac:dyDescent="0.25">
      <c r="A10" s="45"/>
      <c r="B10" s="47"/>
      <c r="C10" s="45"/>
      <c r="D10" s="45"/>
      <c r="E10" s="45"/>
      <c r="F10" s="51"/>
      <c r="G10" s="51"/>
      <c r="H10" s="45"/>
    </row>
    <row r="11" spans="1:10" ht="66" x14ac:dyDescent="0.25">
      <c r="A11" s="19">
        <v>1</v>
      </c>
      <c r="B11" s="4" t="s">
        <v>11</v>
      </c>
      <c r="C11" s="4">
        <v>185608.33</v>
      </c>
      <c r="D11" s="5">
        <v>7.2</v>
      </c>
      <c r="E11" s="17">
        <f>C11/D11</f>
        <v>25778.93472222222</v>
      </c>
      <c r="F11" s="24">
        <v>1.0549999999999999</v>
      </c>
      <c r="G11" s="24">
        <v>1.0449999999999999</v>
      </c>
      <c r="H11" s="17">
        <v>28420.63</v>
      </c>
      <c r="J11" s="29"/>
    </row>
    <row r="12" spans="1:10" ht="66" x14ac:dyDescent="0.25">
      <c r="A12" s="19">
        <v>2</v>
      </c>
      <c r="B12" s="4" t="s">
        <v>12</v>
      </c>
      <c r="C12" s="16">
        <v>200000</v>
      </c>
      <c r="D12" s="5">
        <v>7</v>
      </c>
      <c r="E12" s="17">
        <f t="shared" ref="E12:E13" si="0">C12/D12</f>
        <v>28571.428571428572</v>
      </c>
      <c r="F12" s="24">
        <v>1.0549999999999999</v>
      </c>
      <c r="G12" s="24">
        <v>1.0449999999999999</v>
      </c>
      <c r="H12" s="17">
        <v>31499.29</v>
      </c>
      <c r="J12" s="29"/>
    </row>
    <row r="13" spans="1:10" ht="66" x14ac:dyDescent="0.25">
      <c r="A13" s="19">
        <v>3</v>
      </c>
      <c r="B13" s="4" t="s">
        <v>13</v>
      </c>
      <c r="C13" s="5">
        <v>166725</v>
      </c>
      <c r="D13" s="5">
        <v>7</v>
      </c>
      <c r="E13" s="17">
        <f t="shared" si="0"/>
        <v>23817.857142857141</v>
      </c>
      <c r="F13" s="24">
        <v>1.0549999999999999</v>
      </c>
      <c r="G13" s="24">
        <v>1.0449999999999999</v>
      </c>
      <c r="H13" s="17">
        <v>26258.59</v>
      </c>
      <c r="J13" s="29"/>
    </row>
    <row r="14" spans="1:10" x14ac:dyDescent="0.25">
      <c r="A14" s="3"/>
      <c r="J14" s="29"/>
    </row>
    <row r="15" spans="1:10" x14ac:dyDescent="0.25">
      <c r="A15" s="18" t="s">
        <v>19</v>
      </c>
      <c r="B15" s="7"/>
      <c r="C15" s="7"/>
      <c r="D15" s="7"/>
    </row>
    <row r="16" spans="1:10" x14ac:dyDescent="0.25">
      <c r="A16" s="7" t="s">
        <v>4</v>
      </c>
      <c r="B16" s="7"/>
      <c r="C16" s="7"/>
      <c r="D16" s="7"/>
    </row>
    <row r="17" spans="1:8" x14ac:dyDescent="0.25">
      <c r="A17" s="44" t="s">
        <v>17</v>
      </c>
      <c r="B17" s="44"/>
      <c r="C17" s="44"/>
      <c r="D17" s="44"/>
      <c r="E17" s="44"/>
      <c r="F17" s="44"/>
      <c r="G17" s="44"/>
      <c r="H17" s="44"/>
    </row>
    <row r="18" spans="1:8" x14ac:dyDescent="0.25">
      <c r="A18" s="23" t="s">
        <v>18</v>
      </c>
    </row>
    <row r="19" spans="1:8" x14ac:dyDescent="0.25">
      <c r="A19" s="22" t="s">
        <v>24</v>
      </c>
    </row>
    <row r="20" spans="1:8" ht="48" customHeight="1" x14ac:dyDescent="0.25">
      <c r="A20" s="46" t="s">
        <v>25</v>
      </c>
      <c r="B20" s="46"/>
      <c r="C20" s="46"/>
      <c r="D20" s="46"/>
      <c r="E20" s="46"/>
      <c r="F20" s="46"/>
      <c r="G20" s="46"/>
      <c r="H20" s="46"/>
    </row>
    <row r="21" spans="1:8" s="33" customFormat="1" ht="15.75" customHeight="1" x14ac:dyDescent="0.25">
      <c r="A21" s="38"/>
      <c r="B21" s="38"/>
      <c r="C21" s="38"/>
      <c r="D21" s="38"/>
      <c r="E21" s="38"/>
      <c r="F21" s="38"/>
      <c r="G21" s="38"/>
      <c r="H21" s="38"/>
    </row>
    <row r="22" spans="1:8" x14ac:dyDescent="0.25">
      <c r="A22" s="3"/>
    </row>
    <row r="23" spans="1:8" x14ac:dyDescent="0.25">
      <c r="A23" s="3"/>
    </row>
    <row r="24" spans="1:8" ht="13.5" customHeight="1" x14ac:dyDescent="0.25">
      <c r="A24" s="3"/>
    </row>
    <row r="25" spans="1:8" ht="33" customHeight="1" x14ac:dyDescent="0.25">
      <c r="A25" s="42" t="s">
        <v>14</v>
      </c>
      <c r="B25" s="42"/>
      <c r="C25" s="42"/>
      <c r="D25" s="42"/>
      <c r="E25" s="42"/>
      <c r="F25" s="42"/>
      <c r="G25" s="42"/>
      <c r="H25" s="43"/>
    </row>
    <row r="26" spans="1:8" ht="109.5" customHeight="1" x14ac:dyDescent="0.25">
      <c r="A26" s="8"/>
      <c r="B26" s="6" t="s">
        <v>5</v>
      </c>
      <c r="C26" s="45" t="s">
        <v>6</v>
      </c>
      <c r="D26" s="45"/>
      <c r="E26" s="45"/>
      <c r="F26" s="45" t="s">
        <v>27</v>
      </c>
      <c r="G26" s="45"/>
      <c r="H26" s="25"/>
    </row>
    <row r="27" spans="1:8" s="10" customFormat="1" x14ac:dyDescent="0.25">
      <c r="A27" s="4">
        <v>1</v>
      </c>
      <c r="B27" s="9">
        <v>2</v>
      </c>
      <c r="C27" s="9">
        <v>3</v>
      </c>
      <c r="D27" s="4">
        <v>4</v>
      </c>
      <c r="E27" s="4">
        <v>5</v>
      </c>
      <c r="F27" s="47">
        <v>6</v>
      </c>
      <c r="G27" s="47"/>
      <c r="H27" s="26"/>
    </row>
    <row r="28" spans="1:8" ht="33" x14ac:dyDescent="0.25">
      <c r="A28" s="11"/>
      <c r="B28" s="14" t="s">
        <v>26</v>
      </c>
      <c r="C28" s="17">
        <f>H11</f>
        <v>28420.63</v>
      </c>
      <c r="D28" s="17">
        <f>H12</f>
        <v>31499.29</v>
      </c>
      <c r="E28" s="17">
        <f>H13</f>
        <v>26258.59</v>
      </c>
      <c r="F28" s="48">
        <v>28726.17</v>
      </c>
      <c r="G28" s="48"/>
      <c r="H28" s="27"/>
    </row>
    <row r="29" spans="1:8" x14ac:dyDescent="0.25">
      <c r="A29" s="3"/>
    </row>
    <row r="30" spans="1:8" x14ac:dyDescent="0.25">
      <c r="A30" s="3" t="s">
        <v>39</v>
      </c>
    </row>
    <row r="31" spans="1:8" x14ac:dyDescent="0.25">
      <c r="A31" s="12" t="s">
        <v>15</v>
      </c>
      <c r="B31" s="13" t="s">
        <v>8</v>
      </c>
      <c r="C31" s="13" t="s">
        <v>9</v>
      </c>
      <c r="D31" s="13" t="s">
        <v>16</v>
      </c>
    </row>
    <row r="32" spans="1:8" x14ac:dyDescent="0.25">
      <c r="A32" s="11">
        <v>1</v>
      </c>
      <c r="B32" s="14" t="s">
        <v>32</v>
      </c>
      <c r="C32" s="14">
        <v>63.7</v>
      </c>
      <c r="D32" s="28">
        <v>1829857.03</v>
      </c>
    </row>
    <row r="33" spans="1:10" x14ac:dyDescent="0.25">
      <c r="A33" s="37">
        <v>2</v>
      </c>
      <c r="B33" s="35" t="s">
        <v>33</v>
      </c>
      <c r="C33" s="35">
        <v>31.4</v>
      </c>
      <c r="D33" s="36">
        <v>902001.74</v>
      </c>
    </row>
    <row r="34" spans="1:10" x14ac:dyDescent="0.25">
      <c r="A34" s="37">
        <v>3</v>
      </c>
      <c r="B34" s="35" t="s">
        <v>34</v>
      </c>
      <c r="C34" s="35">
        <v>45.9</v>
      </c>
      <c r="D34" s="36">
        <v>1318531.2</v>
      </c>
    </row>
    <row r="35" spans="1:10" x14ac:dyDescent="0.25">
      <c r="A35" s="37">
        <v>4</v>
      </c>
      <c r="B35" s="34" t="s">
        <v>35</v>
      </c>
      <c r="C35" s="32">
        <v>37.1</v>
      </c>
      <c r="D35" s="36">
        <v>1065740.9099999999</v>
      </c>
      <c r="J35" s="29"/>
    </row>
    <row r="36" spans="1:10" s="33" customFormat="1" x14ac:dyDescent="0.25">
      <c r="A36" s="37">
        <v>5</v>
      </c>
      <c r="B36" s="34" t="s">
        <v>36</v>
      </c>
      <c r="C36" s="32">
        <v>44.6</v>
      </c>
      <c r="D36" s="36">
        <v>1281187.18</v>
      </c>
    </row>
    <row r="37" spans="1:10" s="33" customFormat="1" x14ac:dyDescent="0.25">
      <c r="A37" s="37">
        <v>6</v>
      </c>
      <c r="B37" s="34" t="s">
        <v>37</v>
      </c>
      <c r="C37" s="32">
        <v>39.5</v>
      </c>
      <c r="D37" s="36">
        <v>1134683.71</v>
      </c>
    </row>
    <row r="38" spans="1:10" s="33" customFormat="1" x14ac:dyDescent="0.25">
      <c r="A38" s="37"/>
      <c r="B38" s="34"/>
      <c r="C38" s="32">
        <f>SUM(C32:C37)</f>
        <v>262.2</v>
      </c>
      <c r="D38" s="36">
        <f>SUM(D32:D37)</f>
        <v>7532001.7699999996</v>
      </c>
      <c r="E38" s="29"/>
    </row>
    <row r="39" spans="1:10" x14ac:dyDescent="0.25">
      <c r="A39" s="30"/>
      <c r="B39" s="31"/>
      <c r="C39" s="31"/>
      <c r="D39" s="31"/>
      <c r="E39" s="29"/>
    </row>
    <row r="40" spans="1:10" ht="49.5" customHeight="1" x14ac:dyDescent="0.25">
      <c r="A40" s="40" t="s">
        <v>41</v>
      </c>
      <c r="B40" s="40"/>
      <c r="C40" s="40"/>
      <c r="D40" s="40"/>
      <c r="E40" s="40"/>
      <c r="F40" s="40"/>
      <c r="G40" s="40"/>
      <c r="H40" s="40"/>
    </row>
    <row r="41" spans="1:10" x14ac:dyDescent="0.25">
      <c r="A41" s="3"/>
    </row>
    <row r="42" spans="1:10" ht="64.5" customHeight="1" x14ac:dyDescent="0.25">
      <c r="A42" s="40" t="s">
        <v>28</v>
      </c>
      <c r="B42" s="40"/>
      <c r="H42" s="15" t="s">
        <v>29</v>
      </c>
    </row>
    <row r="43" spans="1:10" x14ac:dyDescent="0.25">
      <c r="A43" s="41"/>
      <c r="B43" s="41"/>
    </row>
    <row r="44" spans="1:10" x14ac:dyDescent="0.25">
      <c r="A44" s="3"/>
    </row>
    <row r="45" spans="1:10" x14ac:dyDescent="0.25">
      <c r="A45" s="3" t="s">
        <v>7</v>
      </c>
    </row>
    <row r="49" spans="1:1" ht="18.75" x14ac:dyDescent="0.25">
      <c r="A49" s="20"/>
    </row>
    <row r="50" spans="1:1" x14ac:dyDescent="0.25">
      <c r="A50" s="21"/>
    </row>
    <row r="51" spans="1:1" x14ac:dyDescent="0.25">
      <c r="A51" s="22"/>
    </row>
    <row r="52" spans="1:1" ht="18.75" x14ac:dyDescent="0.25">
      <c r="A52" s="20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</sheetData>
  <mergeCells count="22">
    <mergeCell ref="G8:G10"/>
    <mergeCell ref="A8:A10"/>
    <mergeCell ref="C8:C10"/>
    <mergeCell ref="D8:D10"/>
    <mergeCell ref="E8:E10"/>
    <mergeCell ref="F8:F10"/>
    <mergeCell ref="G1:H1"/>
    <mergeCell ref="A40:H40"/>
    <mergeCell ref="A42:B42"/>
    <mergeCell ref="A43:B43"/>
    <mergeCell ref="A25:H25"/>
    <mergeCell ref="A17:H17"/>
    <mergeCell ref="C26:E26"/>
    <mergeCell ref="A20:H20"/>
    <mergeCell ref="F26:G26"/>
    <mergeCell ref="F27:G27"/>
    <mergeCell ref="F28:G28"/>
    <mergeCell ref="A3:H3"/>
    <mergeCell ref="A4:H4"/>
    <mergeCell ref="A5:H5"/>
    <mergeCell ref="B8:B10"/>
    <mergeCell ref="H8:H10"/>
  </mergeCells>
  <pageMargins left="0.51181102362204722" right="0.51181102362204722" top="0.55118110236220474" bottom="0.35433070866141736" header="0.31496062992125984" footer="0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Валерьевна</dc:creator>
  <cp:lastModifiedBy>Александрова Инна Валентиновна</cp:lastModifiedBy>
  <cp:lastPrinted>2024-07-17T07:28:47Z</cp:lastPrinted>
  <dcterms:created xsi:type="dcterms:W3CDTF">2023-08-22T09:46:14Z</dcterms:created>
  <dcterms:modified xsi:type="dcterms:W3CDTF">2024-07-17T07:28:57Z</dcterms:modified>
</cp:coreProperties>
</file>